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Výdaje leden - prosinec" sheetId="1" r:id="rId1"/>
    <sheet name="Starší údaje" sheetId="2" r:id="rId2"/>
  </sheets>
  <definedNames>
    <definedName name="_xlnm.Print_Area" localSheetId="1">'Starší údaje'!$B$2:$O$21</definedName>
    <definedName name="_xlnm.Print_Area" localSheetId="0">'Výdaje leden - prosinec'!$B$2:$O$43</definedName>
  </definedNames>
  <calcPr calcId="162913" concurrentManualCount="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C10" i="1"/>
  <c r="N5" i="1"/>
  <c r="N18" i="1" s="1"/>
  <c r="M5" i="1"/>
  <c r="M18" i="1" s="1"/>
  <c r="L5" i="1"/>
  <c r="L18" i="1" s="1"/>
  <c r="K5" i="1"/>
  <c r="K18" i="1" s="1"/>
  <c r="J5" i="1"/>
  <c r="J18" i="1" s="1"/>
  <c r="I5" i="1"/>
  <c r="I18" i="1" s="1"/>
  <c r="H5" i="1"/>
  <c r="H18" i="1" s="1"/>
  <c r="G5" i="1"/>
  <c r="G18" i="1" s="1"/>
  <c r="F5" i="1"/>
  <c r="F18" i="1" s="1"/>
  <c r="E5" i="1"/>
  <c r="E18" i="1" s="1"/>
  <c r="D5" i="1"/>
  <c r="D18" i="1" s="1"/>
  <c r="C5" i="1"/>
  <c r="C18" i="1" s="1"/>
  <c r="L18" i="2"/>
  <c r="L10" i="2"/>
  <c r="L5" i="2"/>
  <c r="B2" i="2" l="1"/>
  <c r="K10" i="2"/>
  <c r="J10" i="2"/>
  <c r="I10" i="2"/>
  <c r="H10" i="2"/>
  <c r="G10" i="2"/>
  <c r="F10" i="2"/>
  <c r="E10" i="2"/>
  <c r="D10" i="2"/>
  <c r="C10" i="2"/>
  <c r="K5" i="2"/>
  <c r="K18" i="2" s="1"/>
  <c r="J5" i="2"/>
  <c r="J18" i="2" s="1"/>
  <c r="I5" i="2"/>
  <c r="I18" i="2" s="1"/>
  <c r="H5" i="2"/>
  <c r="H18" i="2" s="1"/>
  <c r="G5" i="2"/>
  <c r="G18" i="2" s="1"/>
  <c r="F5" i="2"/>
  <c r="F18" i="2" s="1"/>
  <c r="E5" i="2"/>
  <c r="D5" i="2"/>
  <c r="C5" i="2"/>
  <c r="C18" i="2" l="1"/>
  <c r="D18" i="2"/>
  <c r="E18" i="2"/>
  <c r="O10" i="1"/>
  <c r="O5" i="1"/>
  <c r="O18" i="1" l="1"/>
</calcChain>
</file>

<file path=xl/sharedStrings.xml><?xml version="1.0" encoding="utf-8"?>
<sst xmlns="http://schemas.openxmlformats.org/spreadsheetml/2006/main" count="65" uniqueCount="19">
  <si>
    <t>(v mil. Kč)</t>
  </si>
  <si>
    <t>Důchodové pojištění</t>
  </si>
  <si>
    <t>ostatní</t>
  </si>
  <si>
    <t>Nemocenské pojištění</t>
  </si>
  <si>
    <t>-</t>
  </si>
  <si>
    <t>Celkem</t>
  </si>
  <si>
    <t>Výdaje na sociální zabezpečení - leden až prosinec</t>
  </si>
  <si>
    <t>starobní důchody</t>
  </si>
  <si>
    <t>invalidní důchody</t>
  </si>
  <si>
    <t>pozůstalostní důchody</t>
  </si>
  <si>
    <t>nemocenské</t>
  </si>
  <si>
    <t>ošetřovné</t>
  </si>
  <si>
    <t>vyrovnávací příspěvek v těhotenství a mateřství</t>
  </si>
  <si>
    <t>peněžitá pomoc v mateřství</t>
  </si>
  <si>
    <t>otcovská poporodní péče</t>
  </si>
  <si>
    <t>dlouhodobé ošetřovné</t>
  </si>
  <si>
    <t>ošetřovné (do 2009 podpora při ošetř. čl. rodiny)</t>
  </si>
  <si>
    <t xml:space="preserve"> </t>
  </si>
  <si>
    <t>Poznámky: Mezi ostatní výdaje se řadí např. omylové platby, v oblasti důchodového pojištění zálohy České poště na výplatu důchodů v následujícím měsíci, jednorázové příspěvky důchodcům a jejich doplatky.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</si>
</sst>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"/>
    <numFmt numFmtId="166" formatCode="#,##0.000"/>
    <numFmt numFmtId="167" formatCode="#,##0.0000"/>
  </numFmts>
  <fonts count="14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9" fontId="9" fillId="0" borderId="0" xfId="2" applyFont="1"/>
    <xf numFmtId="0" fontId="9" fillId="0" borderId="0" xfId="0" applyFont="1" applyFill="1"/>
    <xf numFmtId="0" fontId="6" fillId="0" borderId="0" xfId="0" applyFont="1"/>
    <xf numFmtId="164" fontId="10" fillId="0" borderId="0" xfId="2" applyNumberFormat="1" applyFont="1"/>
    <xf numFmtId="0" fontId="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indent="1"/>
    </xf>
    <xf numFmtId="3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165" fontId="9" fillId="0" borderId="0" xfId="0" applyNumberFormat="1" applyFont="1"/>
    <xf numFmtId="0" fontId="6" fillId="0" borderId="2" xfId="0" applyFont="1" applyBorder="1" applyAlignment="1">
      <alignment horizontal="center"/>
    </xf>
    <xf numFmtId="3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 indent="1"/>
    </xf>
    <xf numFmtId="3" fontId="13" fillId="0" borderId="0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3" fontId="9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/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left" wrapText="1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2F0D9"/>
      <color rgb="FFC5E0B4"/>
      <color rgb="FFA9D18E"/>
      <color rgb="FF7A9D6F"/>
      <color rgb="FF548254"/>
      <color rgb="FF005E1D"/>
      <color rgb="FFB5C8AC"/>
      <color rgb="FF87A67A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97755331088665"/>
          <c:y val="0.32205431177446103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6151138726059E-2"/>
          <c:y val="0.15977726237489293"/>
          <c:w val="0.91322393460009665"/>
          <c:h val="0.7120240707077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prosinec'!$B$5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prosinec'!$C$5:$O$5</c:f>
              <c:numCache>
                <c:formatCode>#,##0</c:formatCode>
                <c:ptCount val="13"/>
                <c:pt idx="0">
                  <c:v>373434.99324005004</c:v>
                </c:pt>
                <c:pt idx="1">
                  <c:v>376406.47056321998</c:v>
                </c:pt>
                <c:pt idx="2">
                  <c:v>385519.64252045</c:v>
                </c:pt>
                <c:pt idx="3">
                  <c:v>389166.96003400994</c:v>
                </c:pt>
                <c:pt idx="4">
                  <c:v>404368.05062474002</c:v>
                </c:pt>
                <c:pt idx="5">
                  <c:v>423478.14953724004</c:v>
                </c:pt>
                <c:pt idx="6">
                  <c:v>460508.36073235993</c:v>
                </c:pt>
                <c:pt idx="7">
                  <c:v>507630.94728670001</c:v>
                </c:pt>
                <c:pt idx="8">
                  <c:v>518384.02717375004</c:v>
                </c:pt>
                <c:pt idx="9">
                  <c:v>574904.80040427006</c:v>
                </c:pt>
                <c:pt idx="10">
                  <c:v>670350.9992243601</c:v>
                </c:pt>
                <c:pt idx="11">
                  <c:v>694561.18028726999</c:v>
                </c:pt>
                <c:pt idx="12">
                  <c:v>700121.94754368009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1DC-95A7-2888CD6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332472788166341E-2"/>
              <c:y val="5.5188225538971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694029850746268"/>
          <c:w val="0.92036406611045452"/>
          <c:h val="0.640017412935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prosinec'!$B$10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7075849341086336E-17"/>
                  <c:y val="1.0568031704095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B7-41DD-A3CC-45B22070E704}"/>
                </c:ext>
              </c:extLst>
            </c:dLbl>
            <c:dLbl>
              <c:idx val="5"/>
              <c:layout>
                <c:manualLayout>
                  <c:x val="0"/>
                  <c:y val="1.0568031704095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B7-41DD-A3CC-45B22070E704}"/>
                </c:ext>
              </c:extLst>
            </c:dLbl>
            <c:dLbl>
              <c:idx val="7"/>
              <c:layout>
                <c:manualLayout>
                  <c:x val="-1.0830339736434534E-16"/>
                  <c:y val="2.1136063408190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B7-41DD-A3CC-45B22070E704}"/>
                </c:ext>
              </c:extLst>
            </c:dLbl>
            <c:dLbl>
              <c:idx val="10"/>
              <c:layout>
                <c:manualLayout>
                  <c:x val="-1.0830339736434534E-16"/>
                  <c:y val="-2.1136063408190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B7-41DD-A3CC-45B22070E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'Výdaje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prosinec'!$C$10:$O$10</c:f>
              <c:numCache>
                <c:formatCode>#,##0</c:formatCode>
                <c:ptCount val="13"/>
                <c:pt idx="0">
                  <c:v>20143.438097940001</c:v>
                </c:pt>
                <c:pt idx="1">
                  <c:v>22077.237613869998</c:v>
                </c:pt>
                <c:pt idx="2">
                  <c:v>24109.94804892</c:v>
                </c:pt>
                <c:pt idx="3">
                  <c:v>26283.777194680002</c:v>
                </c:pt>
                <c:pt idx="4">
                  <c:v>28315.589255520004</c:v>
                </c:pt>
                <c:pt idx="5">
                  <c:v>33973.696807610009</c:v>
                </c:pt>
                <c:pt idx="6">
                  <c:v>38886.553249350007</c:v>
                </c:pt>
                <c:pt idx="7">
                  <c:v>55206.49527349</c:v>
                </c:pt>
                <c:pt idx="8">
                  <c:v>51471.940677399994</c:v>
                </c:pt>
                <c:pt idx="9">
                  <c:v>47630.528750689999</c:v>
                </c:pt>
                <c:pt idx="10">
                  <c:v>45450.957904260002</c:v>
                </c:pt>
                <c:pt idx="11">
                  <c:v>47544.78804638001</c:v>
                </c:pt>
                <c:pt idx="12">
                  <c:v>48830.044991259994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11C-9257-C94189B3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3.1078965992147748E-3"/>
              <c:y val="9.50721393034825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prosinec'!$O$4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3-4F9E-B2BE-4F6750E97677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83-4F9E-B2BE-4F6750E97677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3-4F9E-B2BE-4F6750E97677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3-4F9E-B2BE-4F6750E97677}"/>
              </c:ext>
            </c:extLst>
          </c:dPt>
          <c:dLbls>
            <c:dLbl>
              <c:idx val="0"/>
              <c:layout>
                <c:manualLayout>
                  <c:x val="-4.9578417225476117E-2"/>
                  <c:y val="5.6455938495840474E-4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83-4F9E-B2BE-4F6750E97677}"/>
                </c:ext>
              </c:extLst>
            </c:dLbl>
            <c:dLbl>
              <c:idx val="1"/>
              <c:layout>
                <c:manualLayout>
                  <c:x val="3.5933565345330092E-3"/>
                  <c:y val="3.653313420905940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83-4F9E-B2BE-4F6750E97677}"/>
                </c:ext>
              </c:extLst>
            </c:dLbl>
            <c:dLbl>
              <c:idx val="2"/>
              <c:layout>
                <c:manualLayout>
                  <c:x val="-3.5415544332211016E-2"/>
                  <c:y val="-2.207835820895522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83-4F9E-B2BE-4F6750E97677}"/>
                </c:ext>
              </c:extLst>
            </c:dLbl>
            <c:dLbl>
              <c:idx val="3"/>
              <c:layout>
                <c:manualLayout>
                  <c:x val="3.5703423120089756E-2"/>
                  <c:y val="-5.8949419568822575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83-4F9E-B2BE-4F6750E97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'Výdaje leden - prosinec'!$B$6:$B$9</c:f>
              <c:strCache>
                <c:ptCount val="4"/>
                <c:pt idx="0">
                  <c:v>starobní důchody</c:v>
                </c:pt>
                <c:pt idx="1">
                  <c:v>invalidní důchody</c:v>
                </c:pt>
                <c:pt idx="2">
                  <c:v>pozůstalostní důchody</c:v>
                </c:pt>
                <c:pt idx="3">
                  <c:v>ostatní</c:v>
                </c:pt>
              </c:strCache>
            </c:strRef>
          </c:cat>
          <c:val>
            <c:numRef>
              <c:f>'Výdaje leden - prosinec'!$O$6:$O$9</c:f>
              <c:numCache>
                <c:formatCode>#,##0</c:formatCode>
                <c:ptCount val="4"/>
                <c:pt idx="0">
                  <c:v>588619.30750799004</c:v>
                </c:pt>
                <c:pt idx="1">
                  <c:v>69108.733708979998</c:v>
                </c:pt>
                <c:pt idx="2">
                  <c:v>42392.814384080004</c:v>
                </c:pt>
                <c:pt idx="3">
                  <c:v>1.0919426299999999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3-4F9E-B2BE-4F6750E9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prosinec'!$O$4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5-42ED-B958-A3EAAC8762FD}"/>
              </c:ext>
            </c:extLst>
          </c:dPt>
          <c:dPt>
            <c:idx val="1"/>
            <c:bubble3D val="0"/>
            <c:spPr>
              <a:solidFill>
                <a:srgbClr val="54825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5-42ED-B958-A3EAAC8762FD}"/>
              </c:ext>
            </c:extLst>
          </c:dPt>
          <c:dPt>
            <c:idx val="2"/>
            <c:bubble3D val="0"/>
            <c:spPr>
              <a:solidFill>
                <a:srgbClr val="7A9D6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5-42ED-B958-A3EAAC8762FD}"/>
              </c:ext>
            </c:extLst>
          </c:dPt>
          <c:dPt>
            <c:idx val="3"/>
            <c:bubble3D val="0"/>
            <c:spPr>
              <a:solidFill>
                <a:srgbClr val="A9D18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E05-42ED-B958-A3EAAC8762FD}"/>
              </c:ext>
            </c:extLst>
          </c:dPt>
          <c:dPt>
            <c:idx val="4"/>
            <c:bubble3D val="0"/>
            <c:spPr>
              <a:solidFill>
                <a:srgbClr val="C5E0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E05-42ED-B958-A3EAAC8762FD}"/>
              </c:ext>
            </c:extLst>
          </c:dPt>
          <c:dPt>
            <c:idx val="5"/>
            <c:bubble3D val="0"/>
            <c:spPr>
              <a:solidFill>
                <a:srgbClr val="E2F0D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05-42ED-B958-A3EAAC8762FD}"/>
              </c:ext>
            </c:extLst>
          </c:dPt>
          <c:dLbls>
            <c:dLbl>
              <c:idx val="0"/>
              <c:layout>
                <c:manualLayout>
                  <c:x val="-0.10347862377274142"/>
                  <c:y val="7.00387613053807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5-42ED-B958-A3EAAC8762FD}"/>
                </c:ext>
              </c:extLst>
            </c:dLbl>
            <c:dLbl>
              <c:idx val="1"/>
              <c:layout>
                <c:manualLayout>
                  <c:x val="-1.7422418630751963E-2"/>
                  <c:y val="-2.7246798905751095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05-42ED-B958-A3EAAC8762FD}"/>
                </c:ext>
              </c:extLst>
            </c:dLbl>
            <c:dLbl>
              <c:idx val="2"/>
              <c:layout>
                <c:manualLayout>
                  <c:x val="-5.7134118967452303E-2"/>
                  <c:y val="-1.473990784177076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05-42ED-B958-A3EAAC8762FD}"/>
                </c:ext>
              </c:extLst>
            </c:dLbl>
            <c:dLbl>
              <c:idx val="3"/>
              <c:layout>
                <c:manualLayout>
                  <c:x val="-0.10798625140291805"/>
                  <c:y val="-9.541767648924993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05-42ED-B958-A3EAAC8762FD}"/>
                </c:ext>
              </c:extLst>
            </c:dLbl>
            <c:dLbl>
              <c:idx val="4"/>
              <c:layout>
                <c:manualLayout>
                  <c:x val="-3.5544332210998876E-3"/>
                  <c:y val="-0.1262309780630129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05-42ED-B958-A3EAAC8762FD}"/>
                </c:ext>
              </c:extLst>
            </c:dLbl>
            <c:dLbl>
              <c:idx val="5"/>
              <c:layout>
                <c:manualLayout>
                  <c:x val="0.12828282828282828"/>
                  <c:y val="-8.06598778851454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05-42ED-B958-A3EAAC8762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'Výdaje leden - prosinec'!$B$11:$B$17</c15:sqref>
                  </c15:fullRef>
                </c:ext>
              </c:extLst>
              <c:f>'Výdaje leden - prosinec'!$B$11:$B$16</c:f>
              <c:strCache>
                <c:ptCount val="6"/>
                <c:pt idx="0">
                  <c:v>nemocenské</c:v>
                </c:pt>
                <c:pt idx="1">
                  <c:v>peněžitá pomoc v mateřství</c:v>
                </c:pt>
                <c:pt idx="2">
                  <c:v>ošetřovné</c:v>
                </c:pt>
                <c:pt idx="3">
                  <c:v>otcovská poporodní péče</c:v>
                </c:pt>
                <c:pt idx="4">
                  <c:v>dlouhodobé ošetřovné</c:v>
                </c:pt>
                <c:pt idx="5">
                  <c:v>vyrovnávací příspěvek v těhotenství a mateřství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'Výdaje leden - prosinec'!$O$11:$O$17</c15:sqref>
                  </c15:fullRef>
                </c:ext>
              </c:extLst>
              <c:f>'Výdaje leden - prosinec'!$O$11:$O$16</c:f>
              <c:numCache>
                <c:formatCode>#,##0</c:formatCode>
                <c:ptCount val="6"/>
                <c:pt idx="0">
                  <c:v>35754.259308259992</c:v>
                </c:pt>
                <c:pt idx="1">
                  <c:v>9925.7845630200009</c:v>
                </c:pt>
                <c:pt idx="2">
                  <c:v>2288.9758529800001</c:v>
                </c:pt>
                <c:pt idx="3">
                  <c:v>566.62482899999998</c:v>
                </c:pt>
                <c:pt idx="4">
                  <c:v>287.49316700000003</c:v>
                </c:pt>
                <c:pt idx="5">
                  <c:v>6.9072709999999997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05-42ED-B958-A3EAAC8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16287686567164178"/>
          <c:w val="0.45975625476206766"/>
          <c:h val="0.7886135986733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665923</xdr:colOff>
      <xdr:row>18</xdr:row>
      <xdr:rowOff>171449</xdr:rowOff>
    </xdr:from>
    <xdr:to>
      <xdr:col>14</xdr:col>
      <xdr:colOff>658048</xdr:colOff>
      <xdr:row>30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30</xdr:row>
      <xdr:rowOff>180974</xdr:rowOff>
    </xdr:from>
    <xdr:to>
      <xdr:col>14</xdr:col>
      <xdr:colOff>658048</xdr:colOff>
      <xdr:row>42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18</xdr:row>
      <xdr:rowOff>184149</xdr:rowOff>
    </xdr:from>
    <xdr:to>
      <xdr:col>9</xdr:col>
      <xdr:colOff>655350</xdr:colOff>
      <xdr:row>30</xdr:row>
      <xdr:rowOff>195849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30</xdr:row>
      <xdr:rowOff>196850</xdr:rowOff>
    </xdr:from>
    <xdr:to>
      <xdr:col>9</xdr:col>
      <xdr:colOff>655350</xdr:colOff>
      <xdr:row>43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641350</xdr:colOff>
      <xdr:row>18</xdr:row>
      <xdr:rowOff>184149</xdr:rowOff>
    </xdr:from>
    <xdr:to>
      <xdr:col>14</xdr:col>
      <xdr:colOff>633475</xdr:colOff>
      <xdr:row>30</xdr:row>
      <xdr:rowOff>195849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641350</xdr:colOff>
      <xdr:row>30</xdr:row>
      <xdr:rowOff>196850</xdr:rowOff>
    </xdr:from>
    <xdr:to>
      <xdr:col>14</xdr:col>
      <xdr:colOff>633475</xdr:colOff>
      <xdr:row>43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704850</xdr:colOff>
      <xdr:row>18</xdr:row>
      <xdr:rowOff>184149</xdr:rowOff>
    </xdr:from>
    <xdr:ext cx="6039217" cy="278089"/>
    <xdr:sp macro="" textlink="">
      <xdr:nvSpPr>
        <xdr:cNvPr id="13" name="TextovéPole 12"/>
        <xdr:cNvSpPr txBox="1"/>
      </xdr:nvSpPr>
      <xdr:spPr>
        <a:xfrm>
          <a:off x="3848100" y="3651249"/>
          <a:ext cx="603921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pojištění v časové řadě a v aktuálním období dle druhu důchodu</a:t>
          </a:r>
        </a:p>
      </xdr:txBody>
    </xdr:sp>
    <xdr:clientData/>
  </xdr:oneCellAnchor>
  <xdr:oneCellAnchor>
    <xdr:from>
      <xdr:col>2</xdr:col>
      <xdr:colOff>685800</xdr:colOff>
      <xdr:row>30</xdr:row>
      <xdr:rowOff>196850</xdr:rowOff>
    </xdr:from>
    <xdr:ext cx="5959067" cy="278089"/>
    <xdr:sp macro="" textlink="">
      <xdr:nvSpPr>
        <xdr:cNvPr id="14" name="TextovéPole 13"/>
        <xdr:cNvSpPr txBox="1"/>
      </xdr:nvSpPr>
      <xdr:spPr>
        <a:xfrm>
          <a:off x="3829050" y="6064250"/>
          <a:ext cx="595906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nemocenské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pojištění v časové řadě a v aktuálním období dle druhu dávky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x14ac:dyDescent="0.2">
      <c r="B2" s="1" t="s">
        <v>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6" x14ac:dyDescent="0.2">
      <c r="D3" s="16"/>
      <c r="G3" s="25"/>
      <c r="H3" s="25"/>
      <c r="I3" s="25"/>
      <c r="J3" s="25"/>
      <c r="K3" s="23"/>
      <c r="L3" s="25"/>
      <c r="M3" s="25"/>
      <c r="N3" s="25"/>
      <c r="O3" s="2" t="s">
        <v>0</v>
      </c>
    </row>
    <row r="4" spans="2:16" s="4" customFormat="1" ht="15.75" customHeight="1" x14ac:dyDescent="0.2">
      <c r="B4" s="17"/>
      <c r="C4" s="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9">
        <v>2025</v>
      </c>
    </row>
    <row r="5" spans="2:16" ht="15.75" customHeight="1" x14ac:dyDescent="0.2">
      <c r="B5" s="10" t="s">
        <v>1</v>
      </c>
      <c r="C5" s="11">
        <f t="shared" ref="C5:N5" si="0">SUM(C6:C9)</f>
        <v>373434.99324005004</v>
      </c>
      <c r="D5" s="11">
        <f t="shared" si="0"/>
        <v>376406.47056321998</v>
      </c>
      <c r="E5" s="11">
        <f t="shared" si="0"/>
        <v>385519.64252045</v>
      </c>
      <c r="F5" s="11">
        <f t="shared" si="0"/>
        <v>389166.96003400994</v>
      </c>
      <c r="G5" s="11">
        <f t="shared" si="0"/>
        <v>404368.05062474002</v>
      </c>
      <c r="H5" s="11">
        <f t="shared" si="0"/>
        <v>423478.14953724004</v>
      </c>
      <c r="I5" s="11">
        <f t="shared" si="0"/>
        <v>460508.36073235993</v>
      </c>
      <c r="J5" s="11">
        <f t="shared" si="0"/>
        <v>507630.94728670001</v>
      </c>
      <c r="K5" s="11">
        <f t="shared" si="0"/>
        <v>518384.02717375004</v>
      </c>
      <c r="L5" s="11">
        <f t="shared" si="0"/>
        <v>574904.80040427006</v>
      </c>
      <c r="M5" s="11">
        <f t="shared" si="0"/>
        <v>670350.9992243601</v>
      </c>
      <c r="N5" s="11">
        <f t="shared" si="0"/>
        <v>694561.18028726999</v>
      </c>
      <c r="O5" s="11">
        <f t="shared" ref="O5" si="1">SUM(O6:O9)</f>
        <v>700121.94754368009</v>
      </c>
      <c r="P5" s="7"/>
    </row>
    <row r="6" spans="2:16" ht="15" customHeight="1" x14ac:dyDescent="0.2">
      <c r="B6" s="12" t="s">
        <v>7</v>
      </c>
      <c r="C6" s="13">
        <v>301509.57817253005</v>
      </c>
      <c r="D6" s="13">
        <v>305690.15043843997</v>
      </c>
      <c r="E6" s="13">
        <v>314107.78650637</v>
      </c>
      <c r="F6" s="13">
        <v>316710.12627665995</v>
      </c>
      <c r="G6" s="13">
        <v>333759.73116677004</v>
      </c>
      <c r="H6" s="13">
        <v>351071.62017435004</v>
      </c>
      <c r="I6" s="18">
        <v>383210.68508635991</v>
      </c>
      <c r="J6" s="13">
        <v>411292.19044616999</v>
      </c>
      <c r="K6" s="13">
        <v>432716.38272958004</v>
      </c>
      <c r="L6" s="13">
        <v>480090.49121161003</v>
      </c>
      <c r="M6" s="13">
        <v>564488.04341393011</v>
      </c>
      <c r="N6" s="13">
        <v>584736.81803200999</v>
      </c>
      <c r="O6" s="13">
        <v>588619.30750799004</v>
      </c>
      <c r="P6" s="8"/>
    </row>
    <row r="7" spans="2:16" ht="15" customHeight="1" x14ac:dyDescent="0.2">
      <c r="B7" s="12" t="s">
        <v>8</v>
      </c>
      <c r="C7" s="13">
        <v>44487.834147190006</v>
      </c>
      <c r="D7" s="13">
        <v>43689.210803649999</v>
      </c>
      <c r="E7" s="13">
        <v>44164.607859839998</v>
      </c>
      <c r="F7" s="13">
        <v>42488.352311089999</v>
      </c>
      <c r="G7" s="13">
        <v>43573.579902630008</v>
      </c>
      <c r="H7" s="13">
        <v>44718.102796210005</v>
      </c>
      <c r="I7" s="18">
        <v>48159.256300999994</v>
      </c>
      <c r="J7" s="13">
        <v>51040.404073309997</v>
      </c>
      <c r="K7" s="13">
        <v>52667.241148699999</v>
      </c>
      <c r="L7" s="13">
        <v>58745.453883179995</v>
      </c>
      <c r="M7" s="13">
        <v>65250.40199867</v>
      </c>
      <c r="N7" s="13">
        <v>67732.948368969999</v>
      </c>
      <c r="O7" s="13">
        <v>69108.733708979998</v>
      </c>
      <c r="P7" s="8"/>
    </row>
    <row r="8" spans="2:16" ht="15" customHeight="1" x14ac:dyDescent="0.2">
      <c r="B8" s="12" t="s">
        <v>9</v>
      </c>
      <c r="C8" s="13">
        <v>27437.580920329998</v>
      </c>
      <c r="D8" s="13">
        <v>27027.109321129999</v>
      </c>
      <c r="E8" s="13">
        <v>27247.248154239998</v>
      </c>
      <c r="F8" s="13">
        <v>26405.984671049999</v>
      </c>
      <c r="G8" s="13">
        <v>27026.942155339995</v>
      </c>
      <c r="H8" s="13">
        <v>27687.522764680001</v>
      </c>
      <c r="I8" s="18">
        <v>29138.130744999999</v>
      </c>
      <c r="J8" s="13">
        <v>30606.79754435</v>
      </c>
      <c r="K8" s="13">
        <v>32769.373790950005</v>
      </c>
      <c r="L8" s="13">
        <v>36056.727754270003</v>
      </c>
      <c r="M8" s="13">
        <v>40610.095220030002</v>
      </c>
      <c r="N8" s="13">
        <v>42090.426558070001</v>
      </c>
      <c r="O8" s="13">
        <v>42392.814384080004</v>
      </c>
      <c r="P8" s="8"/>
    </row>
    <row r="9" spans="2:16" ht="15" customHeight="1" x14ac:dyDescent="0.2">
      <c r="B9" s="12" t="s">
        <v>2</v>
      </c>
      <c r="C9" s="13">
        <v>0</v>
      </c>
      <c r="D9" s="13">
        <v>0</v>
      </c>
      <c r="E9" s="13">
        <v>0</v>
      </c>
      <c r="F9" s="13">
        <v>3562.4967752100001</v>
      </c>
      <c r="G9" s="13">
        <v>7.7973999999999997</v>
      </c>
      <c r="H9" s="13">
        <v>0.90380199999990873</v>
      </c>
      <c r="I9" s="18">
        <v>0.28860000000009312</v>
      </c>
      <c r="J9" s="13">
        <v>14691.55522287</v>
      </c>
      <c r="K9" s="13">
        <v>231.02950451999996</v>
      </c>
      <c r="L9" s="13">
        <v>12.127555209999905</v>
      </c>
      <c r="M9" s="13">
        <v>2.4585917299995197</v>
      </c>
      <c r="N9" s="13">
        <v>0.98732821999999998</v>
      </c>
      <c r="O9" s="13">
        <v>1.0919426299999999</v>
      </c>
      <c r="P9" s="8"/>
    </row>
    <row r="10" spans="2:16" ht="15.75" customHeight="1" x14ac:dyDescent="0.2">
      <c r="B10" s="10" t="s">
        <v>3</v>
      </c>
      <c r="C10" s="11">
        <f t="shared" ref="C10:N10" si="2">SUM(C11:C17)</f>
        <v>20143.438097940001</v>
      </c>
      <c r="D10" s="11">
        <f t="shared" si="2"/>
        <v>22077.237613869998</v>
      </c>
      <c r="E10" s="11">
        <f t="shared" si="2"/>
        <v>24109.94804892</v>
      </c>
      <c r="F10" s="11">
        <f t="shared" si="2"/>
        <v>26283.777194680002</v>
      </c>
      <c r="G10" s="11">
        <f t="shared" si="2"/>
        <v>28315.589255520004</v>
      </c>
      <c r="H10" s="11">
        <f t="shared" si="2"/>
        <v>33973.696807610009</v>
      </c>
      <c r="I10" s="11">
        <f t="shared" si="2"/>
        <v>38886.553249350007</v>
      </c>
      <c r="J10" s="11">
        <f t="shared" si="2"/>
        <v>55206.49527349</v>
      </c>
      <c r="K10" s="11">
        <f t="shared" si="2"/>
        <v>51471.940677399994</v>
      </c>
      <c r="L10" s="11">
        <f t="shared" si="2"/>
        <v>47630.528750689999</v>
      </c>
      <c r="M10" s="11">
        <f t="shared" si="2"/>
        <v>45450.957904260002</v>
      </c>
      <c r="N10" s="11">
        <f t="shared" si="2"/>
        <v>47544.78804638001</v>
      </c>
      <c r="O10" s="11">
        <f t="shared" ref="O10" si="3">SUM(O11:O17)</f>
        <v>48830.044991259994</v>
      </c>
      <c r="P10" s="8"/>
    </row>
    <row r="11" spans="2:16" ht="15" customHeight="1" x14ac:dyDescent="0.2">
      <c r="B11" s="12" t="s">
        <v>10</v>
      </c>
      <c r="C11" s="13">
        <v>12035.4544014</v>
      </c>
      <c r="D11" s="13">
        <v>13880.51986305</v>
      </c>
      <c r="E11" s="13">
        <v>15427.980243540002</v>
      </c>
      <c r="F11" s="13">
        <v>16985.267054150001</v>
      </c>
      <c r="G11" s="13">
        <v>18289.813870650003</v>
      </c>
      <c r="H11" s="13">
        <v>22676.590712970003</v>
      </c>
      <c r="I11" s="13">
        <v>26669.625022889999</v>
      </c>
      <c r="J11" s="13">
        <v>32766.449426119998</v>
      </c>
      <c r="K11" s="13">
        <v>34037.351810419997</v>
      </c>
      <c r="L11" s="13">
        <v>32754.035904780001</v>
      </c>
      <c r="M11" s="13">
        <v>31681.1922763</v>
      </c>
      <c r="N11" s="13">
        <v>34052.961715680001</v>
      </c>
      <c r="O11" s="13">
        <v>35754.259308259992</v>
      </c>
      <c r="P11" s="8"/>
    </row>
    <row r="12" spans="2:16" ht="15" customHeight="1" x14ac:dyDescent="0.2">
      <c r="B12" s="12" t="s">
        <v>13</v>
      </c>
      <c r="C12" s="13">
        <v>7258.3517731599995</v>
      </c>
      <c r="D12" s="13">
        <v>7334.3859105000001</v>
      </c>
      <c r="E12" s="13">
        <v>7610.5569783800001</v>
      </c>
      <c r="F12" s="13">
        <v>8109.5854595299998</v>
      </c>
      <c r="G12" s="13">
        <v>8615.6528968700004</v>
      </c>
      <c r="H12" s="13">
        <v>9403.4146866399988</v>
      </c>
      <c r="I12" s="13">
        <v>10097.955630100001</v>
      </c>
      <c r="J12" s="13">
        <v>10584.87986137</v>
      </c>
      <c r="K12" s="13">
        <v>11315.53165123</v>
      </c>
      <c r="L12" s="13">
        <v>11229.111810549999</v>
      </c>
      <c r="M12" s="13">
        <v>10502.228675010001</v>
      </c>
      <c r="N12" s="13">
        <v>10206.255958040001</v>
      </c>
      <c r="O12" s="13">
        <v>9925.7845630200009</v>
      </c>
      <c r="P12" s="8"/>
    </row>
    <row r="13" spans="2:16" ht="15" customHeight="1" x14ac:dyDescent="0.2">
      <c r="B13" s="12" t="s">
        <v>11</v>
      </c>
      <c r="C13" s="13">
        <v>842.64128038000001</v>
      </c>
      <c r="D13" s="13">
        <v>853.76965632000008</v>
      </c>
      <c r="E13" s="13">
        <v>1062.291514</v>
      </c>
      <c r="F13" s="13">
        <v>1179.9188710000001</v>
      </c>
      <c r="G13" s="13">
        <v>1401.758041</v>
      </c>
      <c r="H13" s="13">
        <v>1632.1369119999999</v>
      </c>
      <c r="I13" s="13">
        <v>1726.3406443599999</v>
      </c>
      <c r="J13" s="13">
        <v>11441.630284000001</v>
      </c>
      <c r="K13" s="13">
        <v>5664.1262177500003</v>
      </c>
      <c r="L13" s="13">
        <v>2831.1614423599999</v>
      </c>
      <c r="M13" s="13">
        <v>2460.20157595</v>
      </c>
      <c r="N13" s="13">
        <v>2453.2231526599999</v>
      </c>
      <c r="O13" s="13">
        <v>2288.9758529800001</v>
      </c>
      <c r="P13" s="8"/>
    </row>
    <row r="14" spans="2:16" x14ac:dyDescent="0.2">
      <c r="B14" s="12" t="s">
        <v>14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3">
        <v>221.44628499999999</v>
      </c>
      <c r="I14" s="13">
        <v>273.29235699999998</v>
      </c>
      <c r="J14" s="13">
        <v>269.23215599999997</v>
      </c>
      <c r="K14" s="13">
        <v>291.48084399999999</v>
      </c>
      <c r="L14" s="13">
        <v>601.171471</v>
      </c>
      <c r="M14" s="13">
        <v>580.43896199999995</v>
      </c>
      <c r="N14" s="13">
        <v>575.21851100000003</v>
      </c>
      <c r="O14" s="13">
        <v>566.62482899999998</v>
      </c>
      <c r="P14" s="5"/>
    </row>
    <row r="15" spans="2:16" ht="15" customHeight="1" x14ac:dyDescent="0.2">
      <c r="B15" s="12" t="s">
        <v>15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3">
        <v>31.645406000000001</v>
      </c>
      <c r="I15" s="13">
        <v>109.974305</v>
      </c>
      <c r="J15" s="13">
        <v>137.714922</v>
      </c>
      <c r="K15" s="13">
        <v>157.36659900000001</v>
      </c>
      <c r="L15" s="13">
        <v>207.01490100000001</v>
      </c>
      <c r="M15" s="13">
        <v>220.015614</v>
      </c>
      <c r="N15" s="13">
        <v>251.50523200000001</v>
      </c>
      <c r="O15" s="13">
        <v>287.49316700000003</v>
      </c>
      <c r="P15" s="5"/>
    </row>
    <row r="16" spans="2:16" ht="15" customHeight="1" x14ac:dyDescent="0.2">
      <c r="B16" s="19" t="s">
        <v>12</v>
      </c>
      <c r="C16" s="13">
        <v>6.9906430000000004</v>
      </c>
      <c r="D16" s="13">
        <v>8.5621840000000002</v>
      </c>
      <c r="E16" s="13">
        <v>9.119313</v>
      </c>
      <c r="F16" s="13">
        <v>9.0058100000000003</v>
      </c>
      <c r="G16" s="13">
        <v>8.3644470000000002</v>
      </c>
      <c r="H16" s="13">
        <v>8.4628049999999995</v>
      </c>
      <c r="I16" s="13">
        <v>9.3652899999999999</v>
      </c>
      <c r="J16" s="13">
        <v>6.5886240000000003</v>
      </c>
      <c r="K16" s="13">
        <v>6.0835549999999996</v>
      </c>
      <c r="L16" s="13">
        <v>8.0332209999999993</v>
      </c>
      <c r="M16" s="13">
        <v>6.8808009999999999</v>
      </c>
      <c r="N16" s="13">
        <v>5.6234770000000003</v>
      </c>
      <c r="O16" s="13">
        <v>6.9072709999999997</v>
      </c>
      <c r="P16" s="8"/>
    </row>
    <row r="17" spans="2:16" ht="15" customHeight="1" x14ac:dyDescent="0.2">
      <c r="B17" s="12" t="s">
        <v>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5"/>
    </row>
    <row r="18" spans="2:16" ht="15.75" customHeight="1" x14ac:dyDescent="0.2">
      <c r="B18" s="21" t="s">
        <v>5</v>
      </c>
      <c r="C18" s="15">
        <f t="shared" ref="C18:N18" si="4">C5+C10</f>
        <v>393578.43133799004</v>
      </c>
      <c r="D18" s="15">
        <f t="shared" si="4"/>
        <v>398483.70817708998</v>
      </c>
      <c r="E18" s="15">
        <f t="shared" si="4"/>
        <v>409629.59056937002</v>
      </c>
      <c r="F18" s="15">
        <f t="shared" si="4"/>
        <v>415450.73722868995</v>
      </c>
      <c r="G18" s="15">
        <f t="shared" si="4"/>
        <v>432683.63988026005</v>
      </c>
      <c r="H18" s="15">
        <f t="shared" si="4"/>
        <v>457451.84634485003</v>
      </c>
      <c r="I18" s="15">
        <f t="shared" si="4"/>
        <v>499394.91398170992</v>
      </c>
      <c r="J18" s="15">
        <f t="shared" si="4"/>
        <v>562837.44256018999</v>
      </c>
      <c r="K18" s="15">
        <f t="shared" si="4"/>
        <v>569855.96785115008</v>
      </c>
      <c r="L18" s="15">
        <f t="shared" si="4"/>
        <v>622535.32915496011</v>
      </c>
      <c r="M18" s="15">
        <f t="shared" si="4"/>
        <v>715801.95712862012</v>
      </c>
      <c r="N18" s="15">
        <f t="shared" si="4"/>
        <v>742105.96833365003</v>
      </c>
      <c r="O18" s="15">
        <f t="shared" ref="O18" si="5">O5+O10</f>
        <v>748951.99253494013</v>
      </c>
    </row>
    <row r="19" spans="2:16" ht="15.75" customHeight="1" x14ac:dyDescent="0.25">
      <c r="B19" s="26" t="s">
        <v>18</v>
      </c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6" ht="15.75" customHeight="1" x14ac:dyDescent="0.2">
      <c r="H20" s="20"/>
    </row>
    <row r="21" spans="2:16" ht="15.75" customHeight="1" x14ac:dyDescent="0.2">
      <c r="H21" s="20"/>
    </row>
    <row r="22" spans="2:16" ht="15.7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6" ht="15.7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spans="2:15" ht="15.75" customHeight="1" x14ac:dyDescent="0.2"/>
    <row r="34" spans="2:15" ht="15.75" customHeight="1" x14ac:dyDescent="0.2"/>
    <row r="35" spans="2:15" ht="15.75" customHeight="1" x14ac:dyDescent="0.2"/>
    <row r="36" spans="2:15" ht="15.75" customHeight="1" x14ac:dyDescent="0.2"/>
    <row r="37" spans="2:15" ht="15.75" customHeight="1" x14ac:dyDescent="0.2"/>
    <row r="38" spans="2:15" ht="15.75" customHeight="1" x14ac:dyDescent="0.2"/>
    <row r="39" spans="2:15" ht="15.75" customHeight="1" x14ac:dyDescent="0.2"/>
    <row r="40" spans="2:15" ht="15.75" customHeight="1" x14ac:dyDescent="0.2"/>
    <row r="41" spans="2:15" ht="15.75" customHeight="1" x14ac:dyDescent="0.2"/>
    <row r="42" spans="2:15" ht="15.75" customHeight="1" x14ac:dyDescent="0.2"/>
    <row r="43" spans="2:15" ht="15.75" customHeight="1" x14ac:dyDescent="0.2">
      <c r="B43" s="1"/>
    </row>
    <row r="44" spans="2:15" ht="25.5" customHeight="1" x14ac:dyDescent="0.2">
      <c r="B44" s="27" t="s">
        <v>17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</sheetData>
  <mergeCells count="1">
    <mergeCell ref="B44:O44"/>
  </mergeCells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'Výdaje leden - prosinec'!B2</f>
        <v>Výdaje na sociální zabezpečení - leden až prosinec</v>
      </c>
    </row>
    <row r="3" spans="2:15" s="4" customFormat="1" ht="15" customHeight="1" x14ac:dyDescent="0.2">
      <c r="B3" s="3"/>
      <c r="C3" s="3"/>
      <c r="D3" s="16"/>
      <c r="E3" s="3"/>
      <c r="F3" s="3"/>
      <c r="G3" s="3"/>
      <c r="H3" s="3"/>
      <c r="I3" s="3"/>
      <c r="J3" s="3"/>
      <c r="L3" s="2" t="s">
        <v>0</v>
      </c>
      <c r="M3" s="3"/>
      <c r="N3" s="3"/>
      <c r="O3" s="3"/>
    </row>
    <row r="4" spans="2:15" s="6" customFormat="1" ht="15.75" customHeight="1" x14ac:dyDescent="0.2">
      <c r="B4" s="17"/>
      <c r="C4" s="9">
        <v>2003</v>
      </c>
      <c r="D4" s="9">
        <v>2004</v>
      </c>
      <c r="E4" s="9">
        <v>2005</v>
      </c>
      <c r="F4" s="9">
        <v>2006</v>
      </c>
      <c r="G4" s="9">
        <v>2007</v>
      </c>
      <c r="H4" s="9">
        <v>2008</v>
      </c>
      <c r="I4" s="9">
        <v>2009</v>
      </c>
      <c r="J4" s="9">
        <v>2010</v>
      </c>
      <c r="K4" s="9">
        <v>2011</v>
      </c>
      <c r="L4" s="9">
        <v>2012</v>
      </c>
      <c r="M4" s="4"/>
      <c r="N4" s="4"/>
      <c r="O4" s="4"/>
    </row>
    <row r="5" spans="2:15" ht="15.75" customHeight="1" x14ac:dyDescent="0.2">
      <c r="B5" s="10" t="s">
        <v>1</v>
      </c>
      <c r="C5" s="11">
        <f>SUM(C6:C9)</f>
        <v>220323.27834371736</v>
      </c>
      <c r="D5" s="11">
        <f t="shared" ref="D5:K5" si="0">SUM(D6:D9)</f>
        <v>225185.06504469999</v>
      </c>
      <c r="E5" s="11">
        <f t="shared" si="0"/>
        <v>241160.89679870001</v>
      </c>
      <c r="F5" s="11">
        <f t="shared" si="0"/>
        <v>266225.87458421005</v>
      </c>
      <c r="G5" s="11">
        <f t="shared" si="0"/>
        <v>282599.08428357</v>
      </c>
      <c r="H5" s="11">
        <f t="shared" si="0"/>
        <v>304870.97374619002</v>
      </c>
      <c r="I5" s="11">
        <f t="shared" si="0"/>
        <v>331594.68291251</v>
      </c>
      <c r="J5" s="11">
        <f t="shared" si="0"/>
        <v>337798.65578068001</v>
      </c>
      <c r="K5" s="11">
        <f t="shared" si="0"/>
        <v>359098.19925968006</v>
      </c>
      <c r="L5" s="11">
        <f>SUM(L6:L9)</f>
        <v>372752.58772595</v>
      </c>
      <c r="M5" s="6"/>
      <c r="N5" s="6"/>
      <c r="O5" s="6"/>
    </row>
    <row r="6" spans="2:15" ht="15" customHeight="1" x14ac:dyDescent="0.2">
      <c r="B6" s="12" t="s">
        <v>7</v>
      </c>
      <c r="C6" s="13">
        <v>159154.73821558</v>
      </c>
      <c r="D6" s="13">
        <v>159456.90708966</v>
      </c>
      <c r="E6" s="13">
        <v>174106.77957519001</v>
      </c>
      <c r="F6" s="13">
        <v>193933.63664921004</v>
      </c>
      <c r="G6" s="13">
        <v>205197.71030279002</v>
      </c>
      <c r="H6" s="13">
        <v>222914.62007584001</v>
      </c>
      <c r="I6" s="13">
        <v>243569.67301970001</v>
      </c>
      <c r="J6" s="18">
        <v>264372.71270454</v>
      </c>
      <c r="K6" s="13">
        <v>284526.74180359003</v>
      </c>
      <c r="L6" s="13">
        <v>299076.32242618001</v>
      </c>
    </row>
    <row r="7" spans="2:15" ht="15" customHeight="1" x14ac:dyDescent="0.2">
      <c r="B7" s="12" t="s">
        <v>8</v>
      </c>
      <c r="C7" s="13">
        <v>40126.450873430003</v>
      </c>
      <c r="D7" s="13">
        <v>41421.225399399998</v>
      </c>
      <c r="E7" s="13">
        <v>44988.571665199997</v>
      </c>
      <c r="F7" s="13">
        <v>48890.983573279998</v>
      </c>
      <c r="G7" s="13">
        <v>52631.13910606</v>
      </c>
      <c r="H7" s="13">
        <v>56395.143281069999</v>
      </c>
      <c r="I7" s="13">
        <v>60932.348453560007</v>
      </c>
      <c r="J7" s="18">
        <v>47170.040254299995</v>
      </c>
      <c r="K7" s="13">
        <v>47417.161935210002</v>
      </c>
      <c r="L7" s="13">
        <v>46070.603176330005</v>
      </c>
    </row>
    <row r="8" spans="2:15" ht="15" customHeight="1" x14ac:dyDescent="0.2">
      <c r="B8" s="12" t="s">
        <v>9</v>
      </c>
      <c r="C8" s="13">
        <v>21042.087614960001</v>
      </c>
      <c r="D8" s="13">
        <v>21019.93255564</v>
      </c>
      <c r="E8" s="13">
        <v>22065.545558309997</v>
      </c>
      <c r="F8" s="13">
        <v>23401.254361720003</v>
      </c>
      <c r="G8" s="13">
        <v>24770.234874720001</v>
      </c>
      <c r="H8" s="13">
        <v>25561.210389280001</v>
      </c>
      <c r="I8" s="13">
        <v>27092.661439250001</v>
      </c>
      <c r="J8" s="18">
        <v>26255.902821840002</v>
      </c>
      <c r="K8" s="13">
        <v>27154.295520880001</v>
      </c>
      <c r="L8" s="13">
        <v>27605.662123439997</v>
      </c>
    </row>
    <row r="9" spans="2:15" ht="15" customHeight="1" x14ac:dyDescent="0.2">
      <c r="B9" s="12" t="s">
        <v>2</v>
      </c>
      <c r="C9" s="13">
        <v>1.6397473459400002E-3</v>
      </c>
      <c r="D9" s="13">
        <v>3287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8">
        <v>0</v>
      </c>
      <c r="K9" s="13">
        <v>0</v>
      </c>
      <c r="L9" s="13">
        <v>0</v>
      </c>
    </row>
    <row r="10" spans="2:15" ht="15.75" customHeight="1" x14ac:dyDescent="0.2">
      <c r="B10" s="10" t="s">
        <v>3</v>
      </c>
      <c r="C10" s="11">
        <f t="shared" ref="C10:L10" si="1">SUM(C11:C17)</f>
        <v>34306.557634999997</v>
      </c>
      <c r="D10" s="11">
        <f t="shared" si="1"/>
        <v>29563.242824550001</v>
      </c>
      <c r="E10" s="11">
        <f t="shared" si="1"/>
        <v>31660.258571000006</v>
      </c>
      <c r="F10" s="11">
        <f t="shared" si="1"/>
        <v>32773.353523999998</v>
      </c>
      <c r="G10" s="11">
        <f t="shared" si="1"/>
        <v>34670.904248999999</v>
      </c>
      <c r="H10" s="11">
        <f t="shared" si="1"/>
        <v>31881.609416000003</v>
      </c>
      <c r="I10" s="11">
        <f t="shared" si="1"/>
        <v>26033.350334500003</v>
      </c>
      <c r="J10" s="11">
        <f t="shared" si="1"/>
        <v>22788.532327919998</v>
      </c>
      <c r="K10" s="11">
        <f t="shared" si="1"/>
        <v>21505.374222359995</v>
      </c>
      <c r="L10" s="11">
        <f t="shared" si="1"/>
        <v>19377.138186580003</v>
      </c>
    </row>
    <row r="11" spans="2:15" ht="15" customHeight="1" x14ac:dyDescent="0.2">
      <c r="B11" s="12" t="s">
        <v>10</v>
      </c>
      <c r="C11" s="13">
        <v>29523.313719999998</v>
      </c>
      <c r="D11" s="13">
        <v>24704.49946255</v>
      </c>
      <c r="E11" s="13">
        <v>26258.125303000001</v>
      </c>
      <c r="F11" s="13">
        <v>26962.635795999999</v>
      </c>
      <c r="G11" s="13">
        <v>27880.800788</v>
      </c>
      <c r="H11" s="13">
        <v>24769.072712000001</v>
      </c>
      <c r="I11" s="13">
        <v>18214.720171500001</v>
      </c>
      <c r="J11" s="13">
        <v>14943.715780549999</v>
      </c>
      <c r="K11" s="13">
        <v>13353.980695139999</v>
      </c>
      <c r="L11" s="13">
        <v>11464.864425760001</v>
      </c>
    </row>
    <row r="12" spans="2:15" ht="15" customHeight="1" x14ac:dyDescent="0.2">
      <c r="B12" s="12" t="s">
        <v>13</v>
      </c>
      <c r="C12" s="13">
        <v>3773.687426</v>
      </c>
      <c r="D12" s="13">
        <v>4123.336628</v>
      </c>
      <c r="E12" s="13">
        <v>4578.9039560000001</v>
      </c>
      <c r="F12" s="13">
        <v>4981.4857069999998</v>
      </c>
      <c r="G12" s="13">
        <v>5892.8903419999997</v>
      </c>
      <c r="H12" s="13">
        <v>6296.8313969999999</v>
      </c>
      <c r="I12" s="13">
        <v>7084.389932</v>
      </c>
      <c r="J12" s="13">
        <v>7409.5910923700003</v>
      </c>
      <c r="K12" s="13">
        <v>7505.67657822</v>
      </c>
      <c r="L12" s="13">
        <v>7223.63825782</v>
      </c>
    </row>
    <row r="13" spans="2:15" ht="15" customHeight="1" x14ac:dyDescent="0.2">
      <c r="B13" s="12" t="s">
        <v>16</v>
      </c>
      <c r="C13" s="13">
        <v>1003.96097</v>
      </c>
      <c r="D13" s="13">
        <v>730.07549900000004</v>
      </c>
      <c r="E13" s="13">
        <v>818.73724900000002</v>
      </c>
      <c r="F13" s="13">
        <v>824.98285999999996</v>
      </c>
      <c r="G13" s="13">
        <v>893.365858</v>
      </c>
      <c r="H13" s="13">
        <v>811.271838</v>
      </c>
      <c r="I13" s="13">
        <v>729.07047399999999</v>
      </c>
      <c r="J13" s="13">
        <v>431.45182</v>
      </c>
      <c r="K13" s="13">
        <v>640.04842099999996</v>
      </c>
      <c r="L13" s="13">
        <v>681.66896399999996</v>
      </c>
    </row>
    <row r="14" spans="2:15" ht="15" customHeight="1" x14ac:dyDescent="0.2">
      <c r="B14" s="12" t="s">
        <v>14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</row>
    <row r="15" spans="2:15" ht="15" customHeight="1" x14ac:dyDescent="0.2">
      <c r="B15" s="12" t="s">
        <v>15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4" t="s">
        <v>4</v>
      </c>
      <c r="I15" s="14" t="s">
        <v>4</v>
      </c>
      <c r="J15" s="14" t="s">
        <v>4</v>
      </c>
      <c r="K15" s="14" t="s">
        <v>4</v>
      </c>
      <c r="L15" s="14" t="s">
        <v>4</v>
      </c>
    </row>
    <row r="16" spans="2:15" ht="15" customHeight="1" x14ac:dyDescent="0.2">
      <c r="B16" s="19" t="s">
        <v>12</v>
      </c>
      <c r="C16" s="13">
        <v>5.5955190000000004</v>
      </c>
      <c r="D16" s="13">
        <v>5.3312350000000004</v>
      </c>
      <c r="E16" s="13">
        <v>4.4920629999999999</v>
      </c>
      <c r="F16" s="13">
        <v>4.249161</v>
      </c>
      <c r="G16" s="13">
        <v>3.847261</v>
      </c>
      <c r="H16" s="13">
        <v>4.4334689999999997</v>
      </c>
      <c r="I16" s="13">
        <v>5.1697569999999997</v>
      </c>
      <c r="J16" s="13">
        <v>3.7736350000000001</v>
      </c>
      <c r="K16" s="13">
        <v>5.6685280000000002</v>
      </c>
      <c r="L16" s="13">
        <v>6.966539</v>
      </c>
    </row>
    <row r="17" spans="2:15" ht="15" customHeight="1" x14ac:dyDescent="0.2">
      <c r="B17" s="12" t="s">
        <v>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3">
        <v>0</v>
      </c>
      <c r="J17" s="13">
        <v>0</v>
      </c>
      <c r="K17" s="13">
        <v>0</v>
      </c>
      <c r="L17" s="14">
        <v>0</v>
      </c>
    </row>
    <row r="18" spans="2:15" ht="15.75" customHeight="1" x14ac:dyDescent="0.2">
      <c r="B18" s="21" t="s">
        <v>5</v>
      </c>
      <c r="C18" s="15">
        <f>C5+C10</f>
        <v>254629.83597871737</v>
      </c>
      <c r="D18" s="15">
        <f t="shared" ref="D18:L18" si="2">D5+D10</f>
        <v>254748.30786924998</v>
      </c>
      <c r="E18" s="15">
        <f t="shared" si="2"/>
        <v>272821.15536969999</v>
      </c>
      <c r="F18" s="15">
        <f t="shared" si="2"/>
        <v>298999.22810821002</v>
      </c>
      <c r="G18" s="15">
        <f t="shared" si="2"/>
        <v>317269.98853257002</v>
      </c>
      <c r="H18" s="15">
        <f t="shared" si="2"/>
        <v>336752.58316219004</v>
      </c>
      <c r="I18" s="15">
        <f t="shared" si="2"/>
        <v>357628.03324701003</v>
      </c>
      <c r="J18" s="15">
        <f t="shared" si="2"/>
        <v>360587.18810860004</v>
      </c>
      <c r="K18" s="15">
        <f t="shared" si="2"/>
        <v>380603.57348204002</v>
      </c>
      <c r="L18" s="15">
        <f t="shared" si="2"/>
        <v>392129.72591252998</v>
      </c>
    </row>
    <row r="19" spans="2:15" ht="15" customHeight="1" x14ac:dyDescent="0.2">
      <c r="B19" s="26" t="s">
        <v>18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 ht="25.5" customHeight="1" x14ac:dyDescent="0.2">
      <c r="B20" s="27" t="s">
        <v>17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</sheetData>
  <mergeCells count="1">
    <mergeCell ref="B20:O20"/>
  </mergeCells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Výdaje leden - prosinec</vt:lpstr>
      <vt:lpstr>Starší údaje</vt:lpstr>
      <vt:lpstr>'Starší údaje'!Oblast_tisku</vt:lpstr>
      <vt:lpstr>'Výdaje leden - prosinec'!Oblast_tisku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2025-06-17T08:20:02Z</cp:lastPrinted>
  <dcterms:created xsi:type="dcterms:W3CDTF">2025-05-19T09:52:11Z</dcterms:created>
  <dcterms:modified xsi:type="dcterms:W3CDTF">2026-01-21T11:04:20Z</dcterms:modified>
</cp:coreProperties>
</file>